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 activeTab="0"/>
  </bookViews>
  <sheets>
    <sheet name="Лист1" sheetId="1" r:id="rId1"/>
    <sheet name="Лист2" sheetId="2" r:id="rId2"/>
    <sheet name="Лист3" sheetId="3" r:id="rId3"/>
  </sheets>
  <definedNames>
    <definedName name="_xlnm.Print_Titles" localSheetId="0">'Лист1'!$5:$7</definedName>
  </definedNames>
  <calcPr fullCalcOnLoad="1"/>
</workbook>
</file>

<file path=xl/sharedStrings.xml><?xml version="1.0" encoding="utf-8"?>
<sst xmlns="http://schemas.openxmlformats.org/spreadsheetml/2006/main" count="103" uniqueCount="103">
  <si>
    <t>Списък със застрахованото имущество на съдебната власт - Следствени отдели и оборудване</t>
  </si>
  <si>
    <t>Местонахождение на имота: гр. (с.), р-н, кв., п-л, ул., №, рег. № / ид. №</t>
  </si>
  <si>
    <t>Вид и описание на имота:- поземлен имот (площ) - сграда (етажност,  застроена площ) -самостоятелен обект в сграда (бр., площ)</t>
  </si>
  <si>
    <t>Ориентировъчна РЗП /кв.м.</t>
  </si>
  <si>
    <t>Лимит на отговорност в лева за недвижимо имущество</t>
  </si>
  <si>
    <t>Лимит на отговорност в лева за движимо имущество</t>
  </si>
  <si>
    <t>гр.Гоце Делчев, ул."Отец Паисий " № 21, ет.3</t>
  </si>
  <si>
    <t>ОСлО - Благоевград ползва 3 бр. работни кабинети, ет.3, кабинети 32, 33 и 34 в сграда на РУ-Гоце Делчев</t>
  </si>
  <si>
    <t>гр.Разлог, ул."Братя Каназиреви" № 1, ет.1</t>
  </si>
  <si>
    <t>ОСлО - Благоевград ползва 2 бр. работни кабинети, ет.1, кабинети № 6 и 9 в сграда на РУ - гр.Разлог</t>
  </si>
  <si>
    <t>гр.Петрич, ул."Ал.Стамболийски" № 21, ет.1</t>
  </si>
  <si>
    <t xml:space="preserve"> ОСлО - Благоевград ползва 2 бр. работни кабинети, ет.1, кабинети № 109 и 111 в сграда на РУ гр.Петрич</t>
  </si>
  <si>
    <t>гр.Сандански, ул."Мелешевска" № 2, ет.1</t>
  </si>
  <si>
    <t xml:space="preserve"> ОСлО - Благоевград ползва 2 бр. работни кабинети и 1 помещение склад с № 301, 305 и 305а в сграда на РУ гр.Сандански,</t>
  </si>
  <si>
    <t>гр.Бургас
 ул. ”Хр.Ботев„ № 46,  
вх. 2, ет.2 и ет.3</t>
  </si>
  <si>
    <t xml:space="preserve">
Следствения отдел ползва общо 25 кабинета с 2 санитарни възела на ет.2 ( 12 бр. кабинета) и ет.3 (13 бр. кабинета) в масивна, монолитна, административна сграда на 4 етажа. </t>
  </si>
  <si>
    <t>к.к. "Слънчев бряг", 
кв. "Чайка" № 8</t>
  </si>
  <si>
    <t xml:space="preserve">
Следствения отдел ползва 2 помещения с №№ 22 и 25-работни кабинети за 2-ма следователи и 1 шофьор в административна сграда на 2 етажа.</t>
  </si>
  <si>
    <t>гр.Карнобат 
ул. ”Алекси Нейчев„  № 10</t>
  </si>
  <si>
    <t xml:space="preserve"> Окръжен следствен отдел-Карнобат - 2 кабинета, от които кабинет №7 се ползва от Районна прокуратура-Карнобат, а кабинет №8 от следсвения отдел.
Административна сграда на 2 етажа. Следствения отдел ползва 2 помещения - 1 работен кабинет за 1 следовател и 1 шофьор и 1 кабинет се ползва от прокурор от РП-Карнобат.</t>
  </si>
  <si>
    <t>гр.Айтос, ул. ”Москва„  № 4, ет.1 стая № 4</t>
  </si>
  <si>
    <t xml:space="preserve">
 Следствения отдел ползва 1 помещение-работен кабинет следовател ет.2 стая № 8 в административна сграда на 2 етажа.</t>
  </si>
  <si>
    <t>гр. Велико Търново, ул. "Бачо Киро" № 7</t>
  </si>
  <si>
    <t xml:space="preserve">ОП Велико Търново ползва в сградата на ОД на МВР гр.Велико Търново  1-ви етаж - предверие, стая за разпити на хора с увреждания, пропуск, фоаие и помещение за веществени доказателства, с площ 79,13 кв.м. 2-ри етаж - 3 броя помещения, както следва:                                                                                                                                                                                                                              оръжейно, склад и кабинет-домакин, с площ 66,88 с площ кв.м.                  3-ти етаж -17 броя кабинети, 1 бр. антре и сан.възли, както следва:                                                                                                                                                                                                                                       кабинети с №№ 1- 15, кабинет № 17 и кабинет № 18  и антре. с площ 441,88 кв.м.                                                                                                                                                                                                               </t>
  </si>
  <si>
    <t>гр.Горна Оряховица, ул." Отец Паисий" № 23</t>
  </si>
  <si>
    <t>СлО в сградата на РУ на МВР гр.Горна Оряховица ползва 1-ви етаж / партер/ - антре, стая, чакалня и пропуск, с площ 30,03 кв.м. 2-ри етаж - 6 броя кабинети, както следва:                                                                                                                                                                                                                                                  кабинет № 56 , кабинет № 57, кабинет № 58, кабинет № 59, кабинет № 60, кабинет № 61, стълбище и 2 бр. санитарни възела. Обща площ - 228,70 кв.м.2-ри етаж - 6 броя кабинети, както следва:                                                                                                                                                                                                                                                  кабинет № 56 , кабинет № 57, кабинет № 58, кабинет № 59, кабинет № 60, кабинет № 61, стълбище и 2 бр. санитарни възела. Обща площ - 228,70 кв.м.</t>
  </si>
  <si>
    <t>гр.Свищов, ул."Алеко Константинов" № 5</t>
  </si>
  <si>
    <t>СлО в сградата на РУ на МВР гр. Свищов ползва: 3-ти етаж - 3 броя кабинети и предверие, както следва: кабинет № 37, кабинет № 38, кабинет № 39 и предверие</t>
  </si>
  <si>
    <t xml:space="preserve">гр. Габрово,ул. „Янтра” № 6
</t>
  </si>
  <si>
    <t>Ползвани помещения в масивна, триетажна сграда с  ЗП 229 кв. м. 
от ОСлО - Габрово: сутерен : котелно и помещение за гориво. Обща площ 65,10 кв.м., първи етаж: 10бр. кабинета с № 102,103,104,105,107,108,109,110,111 и 112, фоайе и 1 санитарен възел. Обща площ - 116,80 кв.м.,втори етаж: 7бр.кабинета с № 201, 202, 203,204,205,206,207, фоайе и 1 санитарен възел. Обща площ - 115,40 кв.м. трети етаж: 5 бр.кабинета с № 301,302,303,304,305,склад № 307, фоайе и 1 санитарен възел. Обща площ - 85,50 кв.м.</t>
  </si>
  <si>
    <t>гр.Севлиево, 
ул.„Стефан Пешев”№4</t>
  </si>
  <si>
    <t xml:space="preserve">ОСлО - Габрово ползва обособено самост. крило на І вия етаж от сграда с обща площ 92 кв.м., както следва: 2 кабинета;2 стаи - канц. и ЕИСПП; 1 бр.склад от І-вия етаж; тоалетна и коридор </t>
  </si>
  <si>
    <t>гр. Добрич, ул. "Максим Горки" № 12, вх.3, ет.5</t>
  </si>
  <si>
    <t xml:space="preserve">Ползвани помещения в пететажна сграда с ид.72624.624.7644.1 ОСлО - Добрич ползва  общо 14 работни и 2 складови помещения на петия етаж от сградата, както и 1 бр. помещение в приземния етаж за склад за веществени доказателства. 
</t>
  </si>
  <si>
    <t>гр.Кюстендил, ул. „Цар Освободител”  № 12</t>
  </si>
  <si>
    <t>ОСлО-Кюстендил  ползва І-вия етаж и част от приземния етаж  от сграда на ОД на МВР, тяло "В". І-ви етаж
-12 кабинета;-пропуск;-санитарен възел.Приземен етаж-2 кабинета;
-3 складови помещения;-гараж; -котелно.</t>
  </si>
  <si>
    <t>гр.Дупница
ул.„Княз Борис 1 ви” № 5</t>
  </si>
  <si>
    <t xml:space="preserve">ОСлО - Кюстендил ползва помещения, намиращи се в старата сграда на РУ на МВР Дупница на 2-рия етаж, с отделен вход  включваща:-  6 стаи за следователи; -  4 стаи за служители; -1 стая за дознатели /МВР/- склад за веществени доказателства;- архив; сан.възел.; коридир;стълбище;1 помещение, представляващо вход и приемна-сутерен, (преустоен  гараж) - с настанени: хигиенист и шофьор призовкар.
</t>
  </si>
  <si>
    <t>гр.Ловеч бул." България "№ 7</t>
  </si>
  <si>
    <t xml:space="preserve">Ползвани помещения: ОСлО - Ловеч ползва общо 13 бр.стаи, коридори стълбища,серв.помещения:  на  ет. ІV -6 бр. стаи и коридор,   ет.V -7 бр. стаи ,коридори  серв.помещения; на І ет.-1 стая пропуски,фоайе,чакалня; топла връзка-коридор,стълбище с междустълбищни площадки от 1- ви до 5 етаж ;вътрешен самостоятелен вход с пазач-невъоръжена охрана </t>
  </si>
  <si>
    <t xml:space="preserve">гр.Троян ул."Захари Стоянов "№4 </t>
  </si>
  <si>
    <t>Ползвани помещения в двуетажна сграда: ОП Ловеч ползва 1 стая-14,8 м2 от  сградата;предоставени за ползване на РП Троян четири стаи-57,4м3</t>
  </si>
  <si>
    <t>гр. Монтана, 
ул. Марин Дринов № 2</t>
  </si>
  <si>
    <t xml:space="preserve">
ОСлО - Монтана ползва - 2 бр. помещения в приземен етаж с № 2 и 3, както и  8 бр. кабинети на втори етаж с  № 23,24,25,26,27,28,29 и 30 РП - Монтана ползва - 1бр. помещение в приземния етаж, 2 бр. помещения на ет.2 и 10 бр. помещения на ет.4. 
Обща площ за двете структури на ПРБ - 270 кв.м</t>
  </si>
  <si>
    <t>гр. Лом, 
ул. Филип Тотьо № 9, кв. 38, парцел ІІ</t>
  </si>
  <si>
    <t xml:space="preserve">Административна сграда, три етажа, масивна, 
Изнесено работно място на ОСлО в гр. Лом - 5 бр. кабинети  и 1 бр. общо помещение в основното тяло.
 </t>
  </si>
  <si>
    <t>гр. Берковица, 
ул. Антон Страшимиров № 2</t>
  </si>
  <si>
    <t xml:space="preserve">Административна сграда, три етажа, с таванско помещение и сутерен. Изнесено работно място - кабинет в РСПАБ гр. Берковица ОСлО в гр. Берковица  - 1 бр. </t>
  </si>
  <si>
    <t>гр. Пазарджик, 
пл. "Съединение" №2</t>
  </si>
  <si>
    <t xml:space="preserve">ІV етаж от 4-етажна сграда на МВР, с приземен етаж и плосък покрив на РУ на МВР, състояща се от фоайе, коридори, работни помещения и серв. помещения. На етажа се намират 23 кабинета и едно предверие - обособен кабинет, от които 18 се ползват от ОСО при ОП. Пазарджик, 3 от Счетоводство на ОП Пазарджик, 1 от Счетоводство на РП Пазарджик  и 1 стая КИ. </t>
  </si>
  <si>
    <t xml:space="preserve">гр.Перник, 
ул.”Самоков” № 2 </t>
  </si>
  <si>
    <t xml:space="preserve">Ползвани помещения в двуетажна сграда на МВР
Отдел „Следствен”  ползва 21 бр. помещения както следва:
8 кабинета- магистрати;8 стаи-служители;чакалня – 1 бр.; архив – 2 бр.; склад – 2 бр.; сан. възел – 1 бр. и  коридори
</t>
  </si>
  <si>
    <t xml:space="preserve">гр.Плевен ул." Сан Стефано " №3 </t>
  </si>
  <si>
    <t>Следственият отдел към ОП гр.Плевен ползва 13 броя работни кабинета  на петия етаж от сграда на ОД на МВР гр. Плевен. Следственият отдел към ОП Плевен ползва РЗП 303 кв.м  от общата РЗП 6216 кв.м т.е. 4,87% от общата РЗП.</t>
  </si>
  <si>
    <t>гр.Пловдив, 
ул."Петко Д.Петков" № 9</t>
  </si>
  <si>
    <t xml:space="preserve">ОСлО - Пловдив ползва помещения на етажи 3,4 и 5
Етаж 3 - 11 бр. помещения (7 бр.кабинета, 1 бр.склад, 1 бр. архив и 2 стаи за разпознаване)
етаж 4 - 15 бр. кабинета и сан.възли
етаж 5 - 13 бр.кабинета, 1 сан.възел и коридор
</t>
  </si>
  <si>
    <t>гр.Силистра
 ул.Македония 133</t>
  </si>
  <si>
    <t>Помещение № 93 на ет.5 в сграда на ОД на МВР Силистра</t>
  </si>
  <si>
    <t>гр.Сливен, 
 ул. "Ген.Скобелев" №7</t>
  </si>
  <si>
    <t>ОСлО - Сливен ползва общо 13 бр. помещения на ет.6 от сграда на ОДМВР-Сливен (от ст.602 до 614), обособени както следва: 11 бр. работни кабинета и 2 бр. сервизни помещения</t>
  </si>
  <si>
    <t>гр.Нова Загора,
ул. Кирил и Методий” № 48 а</t>
  </si>
  <si>
    <t xml:space="preserve"> ОСлО - Сливен ползва 3 стаи на втория етаж от пететажна сграда: 1кабинет – 1 следовател; 1канцеларии – 1 служ.,1 архив</t>
  </si>
  <si>
    <t>гр.Смолян, ул. „К.Иречек“ №1, етаж ІV</t>
  </si>
  <si>
    <t>ОСлО - Смолян ползва помещения на IV етаж от сграда на РУ МВР Смолян, както следва:
7 кабинета (№ 62, 62“в“, 63, 64, 65, 66, 69) с площ 87 кв.м., 
помещение архив и склад веществени доказателства с обща площ 43,60 кв.м., коридор и санитарен възел с обща площ 60,50 кв.м. 
От общата площ на четвърти етаж коридора и санитарен възел, както и три стаи се ползват съвместно с РУ на МВР Смолян</t>
  </si>
  <si>
    <t>гр.Златоград, ул. "Стефан Стамболов" №7</t>
  </si>
  <si>
    <t xml:space="preserve">ОСлО - Смолян ползва 1 бр. ползвано помещение на първия етаж -  кабинет № 35 в сграда на РУ МВР Златоград. </t>
  </si>
  <si>
    <t>гр.Чепеларе, ул."Дичо Петров" №10</t>
  </si>
  <si>
    <t xml:space="preserve"> ОСлО - Смолян ползва 1 бр. помещение на първия етаж - кабинет №18 в сграда на РУ МВР Чепеларе.</t>
  </si>
  <si>
    <t>гр.София,
 ул."М-р Г.Векилски" №2</t>
  </si>
  <si>
    <t xml:space="preserve">Двуетажно крило, част от  административна сграда
Ползваните помещения от СО-СГП и помещения за архив на АГП са както следва: на приземния етаж 5 бр. склада за ВД с №№1-5, котелно, 
на първия етаж:10 бр. помещения с №№1-10 и склад с №14, 
на втория етаж: 14 бр. помещения с №№1-12, 12а и 13;                         Бюрото по защита ползва втори етаж от триетажна сграда.
</t>
  </si>
  <si>
    <t>гр.Сливница, ул."Тодор Каблешков" №4</t>
  </si>
  <si>
    <t>Сграда на РУ-МВР-Сливница. ОСлО - София ползва 1 бр. кабинет №9 на първия етаж от имота</t>
  </si>
  <si>
    <t>гр.Костинброд, ул."Охрид" №1</t>
  </si>
  <si>
    <t xml:space="preserve"> ОСлО - София ползва 1 бр. помещение с № 5 на третия етаж в сграда - общинска собственост.</t>
  </si>
  <si>
    <t>гр.Пирдоп, ул."Цар Освободител"№ 49</t>
  </si>
  <si>
    <t>ОслО - София ползва 1 бр. кабинет, а РП - Пирдоп също ползва 2 бр. помещения в сграда на РУ-МВР-Пирдоп.</t>
  </si>
  <si>
    <t>гр.Елин Пелин,  пл."Независимост" №11</t>
  </si>
  <si>
    <t>ОслО - София ползва помещение с № 8, а РП - Елин Пелин ползва 1 бр. кабинет с № 7 и 1 бр. архив. Двете помещения се намират на първия етаж от сграда на РУ-МВР-Елин Пелин.</t>
  </si>
  <si>
    <t>гр.Самоков, ул."проф.В.Захариев" №1</t>
  </si>
  <si>
    <t>ОслО - София ползва 1 бр. помещение с № 215, а РП - Самоков 6 бр. помещения с №№ 212 - 218. Помещенията се намират на втория етаж от сграда на РУ-МВР-Самоков.</t>
  </si>
  <si>
    <t>гр.Стара Загора, 
ул.”Граф Игнатиев” № 16</t>
  </si>
  <si>
    <t xml:space="preserve">
ОСлО-Стара Загора ползва 1 бр.кабинет с № 150а на 6-ти етаж в сграда на ОДМВР-Стара Загора..
</t>
  </si>
  <si>
    <t>гр.Казанлък, 
ул.”Д-р Стамболски” № 2</t>
  </si>
  <si>
    <t>Броят на ползваните от ОСлО-Стара Загора помещения към настоящия момент е 2бр. кабинети с № 47 и 48 на 4-ти етаж в сграда  на РУ на МВР-Казанлък. Останалите 7 бр. помещения са освободени след закриването на изнесените работни места за следователи към отдела.</t>
  </si>
  <si>
    <t>гр.Чирпан, 
ул.”Отец Паисий” №2</t>
  </si>
  <si>
    <t xml:space="preserve">
Броят на ползваните от Окръжна прокуратура-Стара Загора помещения към настоящия момент е 1бр. кабинет с № 20 на 2-ри етаж в сградата на РУ на МВР-Чирпан
</t>
  </si>
  <si>
    <t>гр.Търговище, ул."Спиридон Грамадов" 36</t>
  </si>
  <si>
    <t xml:space="preserve">ОСлО Търговище ползва помещения в сграда на ОДМВР, както следва: Пети етаж"13 бр. кабинета, 1 бр. склад коридор и предверие, 2бр. санитарни възела, стълбищна площадка, 
стая за съхранение на въществени доказателства, пропуск"
Сутерен: 1 бр. склад, 3 бр. гаражни клетки
</t>
  </si>
  <si>
    <t>гр. Хасково
ул. "Антон" №2а</t>
  </si>
  <si>
    <t xml:space="preserve">ОСлО - Хасково, РП - Хасково ползват:
Приземен етаж – 2 скл. помещения с - площ 30 кв.м. 
І етаж – 3 каб.площ 49,68 кв.м
сан.възел- площ 2,16 кв.м., коридор 21,60 кв.м 
ІІ етаж – 6 каб. + коридор+сан.възел- 
площ 151кв.м.
ІІІ етаж – 7 каб. +кори- дор +сан.възел- площ 166,84 кв.м.;
</t>
  </si>
  <si>
    <t>гр. Харманли, 
ул.”Янко Сакъзов”№10</t>
  </si>
  <si>
    <t xml:space="preserve">ОСлО-Хасково ползва 2 бр. стаи на втория етаж от сграда на РУ на МВР с обща площ 38,94 кв.м и коридор 27 кв.м </t>
  </si>
  <si>
    <t>гр. Свиленград, 
ул.”Крайречна” №2</t>
  </si>
  <si>
    <t>ОСлО-Хасково ползва 6 каб. на ІІ етаж с  площ 79,15 кв.м
 и коридор-32,40 кв.м.-общо 111,55 кв.м. в сграда на РУ на МВР</t>
  </si>
  <si>
    <t>гр. Димитровград, 
ул.”Д. Благоев” № 10</t>
  </si>
  <si>
    <t>ОСлО-Хасково ползва 6 каб. и коридор на ІV етаж 
с обща площ на 6-те каб.  около 105,91 кв.м. + 40,30 кв.м. коридор=146,21 кв.м в сграда на РУ на МВР] 1 бр. кабинет се ползва съвместно с РУ на МВР-Димитровград</t>
  </si>
  <si>
    <t>гр. Ивайловград, 
ул. ”Г. Димитров” №59</t>
  </si>
  <si>
    <t>ОСлО-Хасково ползва 1 стая с площ 15 кв.м в сграда на РУ на МВР - Ивайловград</t>
  </si>
  <si>
    <t>гр. Шумен, 
ул."Граф Игнатиев" №3</t>
  </si>
  <si>
    <t xml:space="preserve">ОСлО - Шумен ползва помещения в самостоятелна двуетажна сграда в един двор със сграда на МВР, както следва:
І-ви етаж - канцеларии - 4 бр., сървър и склад.   
"ІІ-ри етаж-кабинети - 11 бр., 3 склада, зала за разпознаване, 
1 бр. - ЗЗКИ"
</t>
  </si>
  <si>
    <t>гр. Ямбол, ул. "Пресла" №40</t>
  </si>
  <si>
    <t xml:space="preserve">ОСлО - Ямбол и РП - Ямбол ползват помещения в сграда на ОДМВР-Ямбол, както следва:
етаж  4, ползвани от ОСлО - 13 бр.помещения и 1/3 общи части
ползвани от РП - Ямбол - 8 бр. помещения и 1/3 общи части
"помещенията, ползвани от ОСлО - Ямбол и РП - Ямбол са със следните номера: №№404,405,406,407,408,409,410,411,412415,416,417,418,419,420, 421,422,423,424, 2 бр. склада за веществени доказателства, 
помещение за сървър /АТЦ, 2 бр. санитарни възела, 
самостоятелен вход"
партер 
1 бр. помещение, ползвано от РП-Ямбол
</t>
  </si>
  <si>
    <t xml:space="preserve">Общо: </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</si>
</sst>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m/d/yyyy"/>
  </numFmts>
  <fonts count="42">
    <font>
      <sz val="10"/>
      <name val="Arial"/>
      <family val="2"/>
    </font>
    <font>
      <sz val="10"/>
      <name val="Times New Roman"/>
      <family val="1"/>
    </font>
    <font>
      <b/>
      <sz val="10"/>
      <name val="Times New Roman"/>
      <family val="1"/>
    </font>
    <font>
      <b/>
      <sz val="12"/>
      <name val="Times New Roman"/>
      <family val="1"/>
    </font>
    <font>
      <b/>
      <sz val="10"/>
      <color indexed="60"/>
      <name val="Times New Roman"/>
      <family val="1"/>
    </font>
    <font>
      <b/>
      <sz val="10"/>
      <color indexed="8"/>
      <name val="Times New Roman"/>
      <family val="1"/>
    </font>
    <font>
      <sz val="10"/>
      <color indexed="60"/>
      <name val="Times New Roman"/>
      <family val="1"/>
    </font>
    <font>
      <sz val="10"/>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63"/>
      </left>
      <right style="thin">
        <color indexed="63"/>
      </right>
      <top>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vertical="center" wrapText="1"/>
    </xf>
    <xf numFmtId="164" fontId="1" fillId="0" borderId="0" xfId="0" applyNumberFormat="1" applyFont="1" applyAlignment="1">
      <alignment vertical="center" wrapText="1"/>
    </xf>
    <xf numFmtId="0" fontId="1" fillId="0" borderId="0" xfId="0" applyFont="1" applyBorder="1" applyAlignment="1">
      <alignment wrapText="1"/>
    </xf>
    <xf numFmtId="0" fontId="1"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0" fontId="1" fillId="0" borderId="0" xfId="0" applyFont="1" applyBorder="1" applyAlignment="1">
      <alignment horizont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164" fontId="2" fillId="33" borderId="10" xfId="0" applyNumberFormat="1" applyFont="1" applyFill="1" applyBorder="1" applyAlignment="1">
      <alignment vertical="center" wrapText="1"/>
    </xf>
    <xf numFmtId="0" fontId="2"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 fontId="2" fillId="0" borderId="13" xfId="0" applyNumberFormat="1" applyFont="1" applyBorder="1" applyAlignment="1">
      <alignment horizontal="center" vertical="center" wrapText="1"/>
    </xf>
    <xf numFmtId="0" fontId="2" fillId="0" borderId="11" xfId="0" applyFont="1" applyBorder="1" applyAlignment="1">
      <alignment horizontal="center" vertical="top"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164" fontId="1" fillId="34" borderId="14" xfId="0" applyNumberFormat="1" applyFont="1" applyFill="1" applyBorder="1" applyAlignment="1">
      <alignment vertical="center" wrapText="1"/>
    </xf>
    <xf numFmtId="0" fontId="1" fillId="34"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5" xfId="0" applyFont="1" applyBorder="1" applyAlignment="1">
      <alignment vertical="center" wrapText="1"/>
    </xf>
    <xf numFmtId="164" fontId="1" fillId="0" borderId="16" xfId="0" applyNumberFormat="1" applyFont="1" applyBorder="1" applyAlignment="1">
      <alignment vertical="center" wrapText="1"/>
    </xf>
    <xf numFmtId="4" fontId="1" fillId="0" borderId="11" xfId="0" applyNumberFormat="1" applyFont="1" applyFill="1" applyBorder="1" applyAlignment="1">
      <alignment horizontal="center" vertical="center" wrapText="1"/>
    </xf>
    <xf numFmtId="0" fontId="1" fillId="0" borderId="17" xfId="0" applyFont="1" applyBorder="1" applyAlignment="1">
      <alignment vertical="center" wrapText="1"/>
    </xf>
    <xf numFmtId="164" fontId="1" fillId="0" borderId="18" xfId="0" applyNumberFormat="1" applyFont="1" applyBorder="1" applyAlignment="1">
      <alignment vertical="center" wrapText="1"/>
    </xf>
    <xf numFmtId="0" fontId="6" fillId="0" borderId="0" xfId="0" applyFont="1" applyAlignment="1">
      <alignment/>
    </xf>
    <xf numFmtId="0" fontId="1" fillId="0" borderId="15" xfId="0" applyFont="1" applyFill="1" applyBorder="1" applyAlignment="1">
      <alignment vertical="center" wrapText="1"/>
    </xf>
    <xf numFmtId="164" fontId="1" fillId="0" borderId="16" xfId="0" applyNumberFormat="1" applyFont="1" applyFill="1" applyBorder="1" applyAlignment="1">
      <alignment vertical="center" wrapText="1"/>
    </xf>
    <xf numFmtId="0" fontId="1" fillId="0" borderId="17" xfId="0" applyFont="1" applyFill="1" applyBorder="1" applyAlignment="1">
      <alignment vertical="center" wrapText="1"/>
    </xf>
    <xf numFmtId="164" fontId="1" fillId="0" borderId="18" xfId="0" applyNumberFormat="1" applyFont="1" applyFill="1" applyBorder="1" applyAlignment="1">
      <alignment vertical="center" wrapText="1"/>
    </xf>
    <xf numFmtId="0" fontId="7" fillId="0" borderId="10" xfId="0" applyFont="1" applyBorder="1" applyAlignment="1">
      <alignment vertical="center" wrapText="1"/>
    </xf>
    <xf numFmtId="2" fontId="1" fillId="0" borderId="11" xfId="0" applyNumberFormat="1" applyFont="1" applyFill="1" applyBorder="1" applyAlignment="1">
      <alignment horizontal="center" vertical="center"/>
    </xf>
    <xf numFmtId="0" fontId="7" fillId="0" borderId="19" xfId="0" applyFont="1" applyBorder="1" applyAlignment="1">
      <alignment vertical="center" wrapText="1"/>
    </xf>
    <xf numFmtId="0" fontId="7" fillId="0" borderId="10" xfId="0" applyFont="1" applyBorder="1" applyAlignment="1">
      <alignment horizontal="left" vertical="center" wrapText="1"/>
    </xf>
    <xf numFmtId="0" fontId="1" fillId="0" borderId="12" xfId="0" applyFont="1" applyFill="1" applyBorder="1" applyAlignment="1">
      <alignment vertical="center" wrapText="1"/>
    </xf>
    <xf numFmtId="164" fontId="1" fillId="0" borderId="13" xfId="0" applyNumberFormat="1" applyFont="1" applyFill="1" applyBorder="1" applyAlignment="1">
      <alignment vertical="center" wrapText="1"/>
    </xf>
    <xf numFmtId="0" fontId="1" fillId="0" borderId="20" xfId="0" applyFont="1" applyBorder="1" applyAlignment="1">
      <alignment vertical="center" wrapText="1"/>
    </xf>
    <xf numFmtId="164" fontId="1" fillId="0" borderId="21" xfId="0" applyNumberFormat="1" applyFont="1" applyBorder="1" applyAlignment="1">
      <alignment vertical="center" wrapText="1"/>
    </xf>
    <xf numFmtId="2" fontId="7" fillId="0" borderId="11"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wrapText="1"/>
    </xf>
    <xf numFmtId="0" fontId="1" fillId="0" borderId="12" xfId="0" applyFont="1" applyBorder="1" applyAlignment="1">
      <alignment vertical="center" wrapText="1"/>
    </xf>
    <xf numFmtId="164" fontId="1" fillId="0" borderId="13" xfId="0" applyNumberFormat="1" applyFont="1" applyBorder="1" applyAlignment="1">
      <alignment vertical="center" wrapText="1"/>
    </xf>
    <xf numFmtId="0" fontId="1" fillId="0" borderId="20" xfId="0" applyFont="1" applyFill="1" applyBorder="1" applyAlignment="1">
      <alignment vertical="center" wrapText="1"/>
    </xf>
    <xf numFmtId="164" fontId="1" fillId="0" borderId="21" xfId="0" applyNumberFormat="1" applyFont="1" applyFill="1" applyBorder="1" applyAlignment="1">
      <alignment vertical="center" wrapText="1"/>
    </xf>
    <xf numFmtId="0" fontId="6" fillId="0" borderId="0" xfId="0" applyFont="1" applyAlignment="1">
      <alignment horizontal="center" vertical="center" wrapText="1"/>
    </xf>
    <xf numFmtId="0" fontId="7" fillId="0" borderId="17" xfId="0" applyFont="1" applyBorder="1" applyAlignment="1">
      <alignment vertical="center" wrapText="1"/>
    </xf>
    <xf numFmtId="0" fontId="7" fillId="0" borderId="22" xfId="0" applyFont="1" applyBorder="1" applyAlignment="1">
      <alignment horizontal="left" vertical="center" wrapText="1"/>
    </xf>
    <xf numFmtId="164" fontId="2" fillId="35" borderId="19" xfId="0" applyNumberFormat="1" applyFont="1" applyFill="1" applyBorder="1" applyAlignment="1">
      <alignment vertical="center" wrapText="1"/>
    </xf>
    <xf numFmtId="4" fontId="2" fillId="35" borderId="11" xfId="0" applyNumberFormat="1" applyFont="1" applyFill="1" applyBorder="1" applyAlignment="1">
      <alignment horizontal="center" wrapText="1"/>
    </xf>
    <xf numFmtId="0" fontId="2" fillId="0" borderId="0" xfId="0" applyFont="1" applyBorder="1" applyAlignment="1">
      <alignment horizontal="center" vertical="center" wrapText="1"/>
    </xf>
    <xf numFmtId="0" fontId="3" fillId="0" borderId="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
  <sheetViews>
    <sheetView tabSelected="1" zoomScale="80" zoomScaleNormal="80" zoomScaleSheetLayoutView="100" zoomScalePageLayoutView="0" workbookViewId="0" topLeftCell="A53">
      <selection activeCell="A1" sqref="A1:F56"/>
    </sheetView>
  </sheetViews>
  <sheetFormatPr defaultColWidth="11.57421875" defaultRowHeight="12.75"/>
  <cols>
    <col min="1" max="1" width="5.140625" style="1" customWidth="1"/>
    <col min="2" max="2" width="53.140625" style="2" customWidth="1"/>
    <col min="3" max="3" width="62.00390625" style="3" customWidth="1"/>
    <col min="4" max="4" width="17.00390625" style="4" customWidth="1"/>
    <col min="5" max="5" width="14.28125" style="4" customWidth="1"/>
    <col min="6" max="6" width="14.00390625" style="4" customWidth="1"/>
    <col min="7" max="16384" width="11.57421875" style="5" customWidth="1"/>
  </cols>
  <sheetData>
    <row r="1" spans="1:6" ht="12.75" customHeight="1">
      <c r="A1" s="53"/>
      <c r="B1" s="53"/>
      <c r="C1" s="53"/>
      <c r="D1" s="53"/>
      <c r="E1" s="53"/>
      <c r="F1" s="53"/>
    </row>
    <row r="2" spans="1:6" ht="12.75">
      <c r="A2" s="6"/>
      <c r="B2" s="7"/>
      <c r="C2" s="8"/>
      <c r="D2" s="9"/>
      <c r="E2" s="9"/>
      <c r="F2" s="9"/>
    </row>
    <row r="3" spans="1:6" ht="13.5" customHeight="1">
      <c r="A3" s="54" t="s">
        <v>0</v>
      </c>
      <c r="B3" s="54"/>
      <c r="C3" s="54"/>
      <c r="D3" s="54"/>
      <c r="E3" s="54"/>
      <c r="F3" s="54"/>
    </row>
    <row r="4" spans="1:6" ht="8.25" customHeight="1">
      <c r="A4" s="6"/>
      <c r="B4" s="7"/>
      <c r="C4" s="8"/>
      <c r="D4" s="9"/>
      <c r="E4" s="9"/>
      <c r="F4" s="9"/>
    </row>
    <row r="5" spans="1:6" ht="78" customHeight="1">
      <c r="A5" s="10"/>
      <c r="B5" s="11" t="s">
        <v>1</v>
      </c>
      <c r="C5" s="12" t="s">
        <v>2</v>
      </c>
      <c r="D5" s="13" t="s">
        <v>3</v>
      </c>
      <c r="E5" s="13" t="s">
        <v>4</v>
      </c>
      <c r="F5" s="14" t="s">
        <v>5</v>
      </c>
    </row>
    <row r="6" spans="1:6" ht="12.75">
      <c r="A6" s="15">
        <v>1</v>
      </c>
      <c r="B6" s="16">
        <v>2</v>
      </c>
      <c r="C6" s="17">
        <v>3</v>
      </c>
      <c r="D6" s="18">
        <v>4</v>
      </c>
      <c r="E6" s="18">
        <v>5</v>
      </c>
      <c r="F6" s="18">
        <v>6</v>
      </c>
    </row>
    <row r="7" spans="1:6" ht="12.75">
      <c r="A7" s="19"/>
      <c r="B7" s="20"/>
      <c r="C7" s="21"/>
      <c r="D7" s="22"/>
      <c r="E7" s="22"/>
      <c r="F7" s="22"/>
    </row>
    <row r="8" spans="1:6" ht="63" customHeight="1">
      <c r="A8" s="23">
        <v>1</v>
      </c>
      <c r="B8" s="24" t="s">
        <v>6</v>
      </c>
      <c r="C8" s="25" t="s">
        <v>7</v>
      </c>
      <c r="D8" s="26">
        <v>33.6</v>
      </c>
      <c r="E8" s="26">
        <f aca="true" t="shared" si="0" ref="E8:E55">D8*750</f>
        <v>25200</v>
      </c>
      <c r="F8" s="26">
        <f aca="true" t="shared" si="1" ref="F8:F55">E8*0.15</f>
        <v>3780</v>
      </c>
    </row>
    <row r="9" spans="1:6" ht="63" customHeight="1">
      <c r="A9" s="23">
        <v>2</v>
      </c>
      <c r="B9" s="24" t="s">
        <v>8</v>
      </c>
      <c r="C9" s="25" t="s">
        <v>9</v>
      </c>
      <c r="D9" s="26">
        <v>32.1</v>
      </c>
      <c r="E9" s="26">
        <f t="shared" si="0"/>
        <v>24075</v>
      </c>
      <c r="F9" s="26">
        <f t="shared" si="1"/>
        <v>3611.25</v>
      </c>
    </row>
    <row r="10" spans="1:6" ht="56.25" customHeight="1">
      <c r="A10" s="23">
        <v>3</v>
      </c>
      <c r="B10" s="27" t="s">
        <v>10</v>
      </c>
      <c r="C10" s="28" t="s">
        <v>11</v>
      </c>
      <c r="D10" s="26">
        <v>23.2</v>
      </c>
      <c r="E10" s="26">
        <f t="shared" si="0"/>
        <v>17400</v>
      </c>
      <c r="F10" s="26">
        <f t="shared" si="1"/>
        <v>2610</v>
      </c>
    </row>
    <row r="11" spans="1:6" ht="54" customHeight="1">
      <c r="A11" s="23">
        <v>4</v>
      </c>
      <c r="B11" s="24" t="s">
        <v>12</v>
      </c>
      <c r="C11" s="25" t="s">
        <v>13</v>
      </c>
      <c r="D11" s="26">
        <v>39</v>
      </c>
      <c r="E11" s="26">
        <f t="shared" si="0"/>
        <v>29250</v>
      </c>
      <c r="F11" s="26">
        <f t="shared" si="1"/>
        <v>4387.5</v>
      </c>
    </row>
    <row r="12" spans="1:6" ht="93.75" customHeight="1">
      <c r="A12" s="23">
        <v>5</v>
      </c>
      <c r="B12" s="24" t="s">
        <v>14</v>
      </c>
      <c r="C12" s="25" t="s">
        <v>15</v>
      </c>
      <c r="D12" s="26">
        <v>407</v>
      </c>
      <c r="E12" s="26">
        <f t="shared" si="0"/>
        <v>305250</v>
      </c>
      <c r="F12" s="26">
        <f t="shared" si="1"/>
        <v>45787.5</v>
      </c>
    </row>
    <row r="13" spans="1:6" ht="81" customHeight="1">
      <c r="A13" s="23">
        <v>6</v>
      </c>
      <c r="B13" s="24" t="s">
        <v>16</v>
      </c>
      <c r="C13" s="25" t="s">
        <v>17</v>
      </c>
      <c r="D13" s="26">
        <v>26</v>
      </c>
      <c r="E13" s="26">
        <f t="shared" si="0"/>
        <v>19500</v>
      </c>
      <c r="F13" s="26">
        <f t="shared" si="1"/>
        <v>2925</v>
      </c>
    </row>
    <row r="14" spans="1:6" s="29" customFormat="1" ht="93.75" customHeight="1">
      <c r="A14" s="23">
        <v>7</v>
      </c>
      <c r="B14" s="24" t="s">
        <v>18</v>
      </c>
      <c r="C14" s="25" t="s">
        <v>19</v>
      </c>
      <c r="D14" s="26">
        <v>33.5</v>
      </c>
      <c r="E14" s="26">
        <f t="shared" si="0"/>
        <v>25125</v>
      </c>
      <c r="F14" s="26">
        <f t="shared" si="1"/>
        <v>3768.75</v>
      </c>
    </row>
    <row r="15" spans="1:6" ht="60.75" customHeight="1">
      <c r="A15" s="23">
        <v>8</v>
      </c>
      <c r="B15" s="24" t="s">
        <v>20</v>
      </c>
      <c r="C15" s="25" t="s">
        <v>21</v>
      </c>
      <c r="D15" s="26">
        <v>19.2</v>
      </c>
      <c r="E15" s="26">
        <f t="shared" si="0"/>
        <v>14400</v>
      </c>
      <c r="F15" s="26">
        <f t="shared" si="1"/>
        <v>2160</v>
      </c>
    </row>
    <row r="16" spans="1:6" ht="136.5" customHeight="1">
      <c r="A16" s="23">
        <v>9</v>
      </c>
      <c r="B16" s="24" t="s">
        <v>22</v>
      </c>
      <c r="C16" s="25" t="s">
        <v>23</v>
      </c>
      <c r="D16" s="26">
        <v>587.89</v>
      </c>
      <c r="E16" s="26">
        <f t="shared" si="0"/>
        <v>440917.5</v>
      </c>
      <c r="F16" s="26">
        <f t="shared" si="1"/>
        <v>66137.625</v>
      </c>
    </row>
    <row r="17" spans="1:6" ht="135.75" customHeight="1">
      <c r="A17" s="23">
        <v>10</v>
      </c>
      <c r="B17" s="24" t="s">
        <v>24</v>
      </c>
      <c r="C17" s="25" t="s">
        <v>25</v>
      </c>
      <c r="D17" s="26">
        <v>258.73</v>
      </c>
      <c r="E17" s="26">
        <f t="shared" si="0"/>
        <v>194047.5</v>
      </c>
      <c r="F17" s="26">
        <f t="shared" si="1"/>
        <v>29107.125</v>
      </c>
    </row>
    <row r="18" spans="1:6" ht="72" customHeight="1">
      <c r="A18" s="23">
        <v>11</v>
      </c>
      <c r="B18" s="30" t="s">
        <v>26</v>
      </c>
      <c r="C18" s="31" t="s">
        <v>27</v>
      </c>
      <c r="D18" s="26">
        <v>49.1</v>
      </c>
      <c r="E18" s="26">
        <f t="shared" si="0"/>
        <v>36825</v>
      </c>
      <c r="F18" s="26">
        <f t="shared" si="1"/>
        <v>5523.75</v>
      </c>
    </row>
    <row r="19" spans="1:6" ht="130.5" customHeight="1">
      <c r="A19" s="23">
        <v>12</v>
      </c>
      <c r="B19" s="24" t="s">
        <v>28</v>
      </c>
      <c r="C19" s="25" t="s">
        <v>29</v>
      </c>
      <c r="D19" s="26">
        <v>382.8</v>
      </c>
      <c r="E19" s="26">
        <f t="shared" si="0"/>
        <v>287100</v>
      </c>
      <c r="F19" s="26">
        <f t="shared" si="1"/>
        <v>43065</v>
      </c>
    </row>
    <row r="20" spans="1:6" ht="57" customHeight="1">
      <c r="A20" s="23">
        <v>13</v>
      </c>
      <c r="B20" s="24" t="s">
        <v>30</v>
      </c>
      <c r="C20" s="25" t="s">
        <v>31</v>
      </c>
      <c r="D20" s="26">
        <v>92</v>
      </c>
      <c r="E20" s="26">
        <f t="shared" si="0"/>
        <v>69000</v>
      </c>
      <c r="F20" s="26">
        <f t="shared" si="1"/>
        <v>10350</v>
      </c>
    </row>
    <row r="21" spans="1:6" s="29" customFormat="1" ht="69" customHeight="1">
      <c r="A21" s="23">
        <v>14</v>
      </c>
      <c r="B21" s="32" t="s">
        <v>32</v>
      </c>
      <c r="C21" s="33" t="s">
        <v>33</v>
      </c>
      <c r="D21" s="26">
        <v>315.9</v>
      </c>
      <c r="E21" s="26">
        <f t="shared" si="0"/>
        <v>236924.99999999997</v>
      </c>
      <c r="F21" s="26">
        <f t="shared" si="1"/>
        <v>35538.74999999999</v>
      </c>
    </row>
    <row r="22" spans="1:6" s="29" customFormat="1" ht="108" customHeight="1">
      <c r="A22" s="23">
        <v>15</v>
      </c>
      <c r="B22" s="34" t="s">
        <v>34</v>
      </c>
      <c r="C22" s="34" t="s">
        <v>35</v>
      </c>
      <c r="D22" s="35">
        <v>351</v>
      </c>
      <c r="E22" s="26">
        <f t="shared" si="0"/>
        <v>263250</v>
      </c>
      <c r="F22" s="26">
        <f t="shared" si="1"/>
        <v>39487.5</v>
      </c>
    </row>
    <row r="23" spans="1:6" ht="135.75" customHeight="1">
      <c r="A23" s="23">
        <v>16</v>
      </c>
      <c r="B23" s="34" t="s">
        <v>36</v>
      </c>
      <c r="C23" s="36" t="s">
        <v>37</v>
      </c>
      <c r="D23" s="35">
        <v>240</v>
      </c>
      <c r="E23" s="26">
        <f t="shared" si="0"/>
        <v>180000</v>
      </c>
      <c r="F23" s="26">
        <f t="shared" si="1"/>
        <v>27000</v>
      </c>
    </row>
    <row r="24" spans="1:6" ht="114" customHeight="1">
      <c r="A24" s="23">
        <v>17</v>
      </c>
      <c r="B24" s="34" t="s">
        <v>38</v>
      </c>
      <c r="C24" s="36" t="s">
        <v>39</v>
      </c>
      <c r="D24" s="35">
        <v>376.33</v>
      </c>
      <c r="E24" s="26">
        <f t="shared" si="0"/>
        <v>282247.5</v>
      </c>
      <c r="F24" s="26">
        <f t="shared" si="1"/>
        <v>42337.125</v>
      </c>
    </row>
    <row r="25" spans="1:6" ht="79.5" customHeight="1">
      <c r="A25" s="23">
        <v>18</v>
      </c>
      <c r="B25" s="34" t="s">
        <v>40</v>
      </c>
      <c r="C25" s="36" t="s">
        <v>41</v>
      </c>
      <c r="D25" s="35">
        <v>72.2</v>
      </c>
      <c r="E25" s="26">
        <f t="shared" si="0"/>
        <v>54150</v>
      </c>
      <c r="F25" s="26">
        <f t="shared" si="1"/>
        <v>8122.5</v>
      </c>
    </row>
    <row r="26" spans="1:6" ht="101.25" customHeight="1">
      <c r="A26" s="23">
        <v>19</v>
      </c>
      <c r="B26" s="34" t="s">
        <v>42</v>
      </c>
      <c r="C26" s="37" t="s">
        <v>43</v>
      </c>
      <c r="D26" s="35">
        <v>270</v>
      </c>
      <c r="E26" s="26">
        <f t="shared" si="0"/>
        <v>202500</v>
      </c>
      <c r="F26" s="26">
        <f t="shared" si="1"/>
        <v>30375</v>
      </c>
    </row>
    <row r="27" spans="1:6" ht="66" customHeight="1">
      <c r="A27" s="23">
        <v>20</v>
      </c>
      <c r="B27" s="34" t="s">
        <v>44</v>
      </c>
      <c r="C27" s="37" t="s">
        <v>45</v>
      </c>
      <c r="D27" s="35">
        <v>86</v>
      </c>
      <c r="E27" s="26">
        <f t="shared" si="0"/>
        <v>64500</v>
      </c>
      <c r="F27" s="26">
        <f t="shared" si="1"/>
        <v>9675</v>
      </c>
    </row>
    <row r="28" spans="1:6" ht="70.5" customHeight="1">
      <c r="A28" s="23">
        <v>21</v>
      </c>
      <c r="B28" s="34" t="s">
        <v>46</v>
      </c>
      <c r="C28" s="37" t="s">
        <v>47</v>
      </c>
      <c r="D28" s="35">
        <v>14</v>
      </c>
      <c r="E28" s="26">
        <f t="shared" si="0"/>
        <v>10500</v>
      </c>
      <c r="F28" s="26">
        <f t="shared" si="1"/>
        <v>1575</v>
      </c>
    </row>
    <row r="29" spans="1:6" ht="106.5" customHeight="1">
      <c r="A29" s="23">
        <v>22</v>
      </c>
      <c r="B29" s="38" t="s">
        <v>48</v>
      </c>
      <c r="C29" s="39" t="s">
        <v>49</v>
      </c>
      <c r="D29" s="26">
        <v>710</v>
      </c>
      <c r="E29" s="26">
        <f t="shared" si="0"/>
        <v>532500</v>
      </c>
      <c r="F29" s="26">
        <f t="shared" si="1"/>
        <v>79875</v>
      </c>
    </row>
    <row r="30" spans="1:6" ht="80.25" customHeight="1">
      <c r="A30" s="23">
        <v>23</v>
      </c>
      <c r="B30" s="30" t="s">
        <v>50</v>
      </c>
      <c r="C30" s="31" t="s">
        <v>51</v>
      </c>
      <c r="D30" s="26">
        <v>351</v>
      </c>
      <c r="E30" s="26">
        <f t="shared" si="0"/>
        <v>263250</v>
      </c>
      <c r="F30" s="26">
        <f t="shared" si="1"/>
        <v>39487.5</v>
      </c>
    </row>
    <row r="31" spans="1:6" ht="76.5" customHeight="1">
      <c r="A31" s="23">
        <v>24</v>
      </c>
      <c r="B31" s="30" t="s">
        <v>52</v>
      </c>
      <c r="C31" s="31" t="s">
        <v>53</v>
      </c>
      <c r="D31" s="26">
        <v>303</v>
      </c>
      <c r="E31" s="26">
        <f t="shared" si="0"/>
        <v>227250</v>
      </c>
      <c r="F31" s="26">
        <f t="shared" si="1"/>
        <v>34087.5</v>
      </c>
    </row>
    <row r="32" spans="1:6" ht="84.75" customHeight="1">
      <c r="A32" s="23">
        <v>25</v>
      </c>
      <c r="B32" s="24" t="s">
        <v>54</v>
      </c>
      <c r="C32" s="25" t="s">
        <v>55</v>
      </c>
      <c r="D32" s="26">
        <v>789.3</v>
      </c>
      <c r="E32" s="26">
        <f t="shared" si="0"/>
        <v>591975</v>
      </c>
      <c r="F32" s="26">
        <f t="shared" si="1"/>
        <v>88796.25</v>
      </c>
    </row>
    <row r="33" spans="1:6" ht="57.75" customHeight="1">
      <c r="A33" s="23">
        <v>26</v>
      </c>
      <c r="B33" s="24" t="s">
        <v>56</v>
      </c>
      <c r="C33" s="25" t="s">
        <v>57</v>
      </c>
      <c r="D33" s="26">
        <v>13.3</v>
      </c>
      <c r="E33" s="26">
        <f t="shared" si="0"/>
        <v>9975</v>
      </c>
      <c r="F33" s="26">
        <f t="shared" si="1"/>
        <v>1496.25</v>
      </c>
    </row>
    <row r="34" spans="1:6" ht="58.5" customHeight="1">
      <c r="A34" s="23">
        <v>27</v>
      </c>
      <c r="B34" s="24" t="s">
        <v>58</v>
      </c>
      <c r="C34" s="25" t="s">
        <v>59</v>
      </c>
      <c r="D34" s="26">
        <v>185</v>
      </c>
      <c r="E34" s="26">
        <f t="shared" si="0"/>
        <v>138750</v>
      </c>
      <c r="F34" s="26">
        <f t="shared" si="1"/>
        <v>20812.5</v>
      </c>
    </row>
    <row r="35" spans="1:6" s="29" customFormat="1" ht="66" customHeight="1">
      <c r="A35" s="23">
        <v>28</v>
      </c>
      <c r="B35" s="40" t="s">
        <v>60</v>
      </c>
      <c r="C35" s="41" t="s">
        <v>61</v>
      </c>
      <c r="D35" s="26">
        <v>53</v>
      </c>
      <c r="E35" s="26">
        <f t="shared" si="0"/>
        <v>39750</v>
      </c>
      <c r="F35" s="26">
        <f t="shared" si="1"/>
        <v>5962.5</v>
      </c>
    </row>
    <row r="36" spans="1:6" s="29" customFormat="1" ht="132.75" customHeight="1">
      <c r="A36" s="23">
        <v>29</v>
      </c>
      <c r="B36" s="34" t="s">
        <v>62</v>
      </c>
      <c r="C36" s="34" t="s">
        <v>63</v>
      </c>
      <c r="D36" s="42">
        <v>191.1</v>
      </c>
      <c r="E36" s="26">
        <f t="shared" si="0"/>
        <v>143325</v>
      </c>
      <c r="F36" s="26">
        <f t="shared" si="1"/>
        <v>21498.75</v>
      </c>
    </row>
    <row r="37" spans="1:6" ht="37.5" customHeight="1">
      <c r="A37" s="23">
        <v>30</v>
      </c>
      <c r="B37" s="34" t="s">
        <v>64</v>
      </c>
      <c r="C37" s="34" t="s">
        <v>65</v>
      </c>
      <c r="D37" s="43">
        <v>11</v>
      </c>
      <c r="E37" s="26">
        <f t="shared" si="0"/>
        <v>8250</v>
      </c>
      <c r="F37" s="26">
        <f t="shared" si="1"/>
        <v>1237.5</v>
      </c>
    </row>
    <row r="38" spans="1:6" ht="48.75" customHeight="1">
      <c r="A38" s="23">
        <v>31</v>
      </c>
      <c r="B38" s="34" t="s">
        <v>66</v>
      </c>
      <c r="C38" s="34" t="s">
        <v>67</v>
      </c>
      <c r="D38" s="43">
        <v>12</v>
      </c>
      <c r="E38" s="26">
        <f t="shared" si="0"/>
        <v>9000</v>
      </c>
      <c r="F38" s="26">
        <f t="shared" si="1"/>
        <v>1350</v>
      </c>
    </row>
    <row r="39" spans="1:6" ht="93" customHeight="1">
      <c r="A39" s="23">
        <v>32</v>
      </c>
      <c r="B39" s="44" t="s">
        <v>68</v>
      </c>
      <c r="C39" s="45" t="s">
        <v>69</v>
      </c>
      <c r="D39" s="26">
        <v>1565</v>
      </c>
      <c r="E39" s="26">
        <f t="shared" si="0"/>
        <v>1173750</v>
      </c>
      <c r="F39" s="26">
        <f t="shared" si="1"/>
        <v>176062.5</v>
      </c>
    </row>
    <row r="40" spans="1:7" ht="54.75" customHeight="1">
      <c r="A40" s="23">
        <v>33</v>
      </c>
      <c r="B40" s="46" t="s">
        <v>70</v>
      </c>
      <c r="C40" s="47" t="s">
        <v>71</v>
      </c>
      <c r="D40" s="26">
        <v>15</v>
      </c>
      <c r="E40" s="26">
        <f t="shared" si="0"/>
        <v>11250</v>
      </c>
      <c r="F40" s="26">
        <f t="shared" si="1"/>
        <v>1687.5</v>
      </c>
      <c r="G40" s="48"/>
    </row>
    <row r="41" spans="1:6" ht="57.75" customHeight="1">
      <c r="A41" s="23">
        <v>34</v>
      </c>
      <c r="B41" s="34" t="s">
        <v>72</v>
      </c>
      <c r="C41" s="34" t="s">
        <v>73</v>
      </c>
      <c r="D41" s="42">
        <v>17</v>
      </c>
      <c r="E41" s="26">
        <f t="shared" si="0"/>
        <v>12750</v>
      </c>
      <c r="F41" s="26">
        <f t="shared" si="1"/>
        <v>1912.5</v>
      </c>
    </row>
    <row r="42" spans="1:6" ht="85.5" customHeight="1">
      <c r="A42" s="23">
        <v>35</v>
      </c>
      <c r="B42" s="34" t="s">
        <v>74</v>
      </c>
      <c r="C42" s="34" t="s">
        <v>75</v>
      </c>
      <c r="D42" s="42">
        <v>27</v>
      </c>
      <c r="E42" s="26">
        <f t="shared" si="0"/>
        <v>20250</v>
      </c>
      <c r="F42" s="26">
        <f t="shared" si="1"/>
        <v>3037.5</v>
      </c>
    </row>
    <row r="43" spans="1:6" ht="71.25" customHeight="1">
      <c r="A43" s="23">
        <v>36</v>
      </c>
      <c r="B43" s="34" t="s">
        <v>76</v>
      </c>
      <c r="C43" s="34" t="s">
        <v>77</v>
      </c>
      <c r="D43" s="42">
        <v>42</v>
      </c>
      <c r="E43" s="26">
        <f t="shared" si="0"/>
        <v>31500</v>
      </c>
      <c r="F43" s="26">
        <f t="shared" si="1"/>
        <v>4725</v>
      </c>
    </row>
    <row r="44" spans="1:6" ht="75.75" customHeight="1">
      <c r="A44" s="23">
        <v>37</v>
      </c>
      <c r="B44" s="34" t="s">
        <v>78</v>
      </c>
      <c r="C44" s="34" t="s">
        <v>79</v>
      </c>
      <c r="D44" s="42">
        <v>106.31</v>
      </c>
      <c r="E44" s="26">
        <f t="shared" si="0"/>
        <v>79732.5</v>
      </c>
      <c r="F44" s="26">
        <f t="shared" si="1"/>
        <v>11959.875</v>
      </c>
    </row>
    <row r="45" spans="1:6" ht="55.5" customHeight="1">
      <c r="A45" s="23">
        <v>38</v>
      </c>
      <c r="B45" s="34" t="s">
        <v>80</v>
      </c>
      <c r="C45" s="34" t="s">
        <v>81</v>
      </c>
      <c r="D45" s="42">
        <v>20</v>
      </c>
      <c r="E45" s="26">
        <f t="shared" si="0"/>
        <v>15000</v>
      </c>
      <c r="F45" s="26">
        <f t="shared" si="1"/>
        <v>2250</v>
      </c>
    </row>
    <row r="46" spans="1:6" ht="93.75" customHeight="1">
      <c r="A46" s="23">
        <v>39</v>
      </c>
      <c r="B46" s="34" t="s">
        <v>82</v>
      </c>
      <c r="C46" s="34" t="s">
        <v>83</v>
      </c>
      <c r="D46" s="42">
        <v>45</v>
      </c>
      <c r="E46" s="26">
        <f t="shared" si="0"/>
        <v>33750</v>
      </c>
      <c r="F46" s="26">
        <f t="shared" si="1"/>
        <v>5062.5</v>
      </c>
    </row>
    <row r="47" spans="1:6" ht="61.5" customHeight="1">
      <c r="A47" s="23">
        <v>40</v>
      </c>
      <c r="B47" s="34" t="s">
        <v>84</v>
      </c>
      <c r="C47" s="34" t="s">
        <v>85</v>
      </c>
      <c r="D47" s="42">
        <v>41</v>
      </c>
      <c r="E47" s="26">
        <f t="shared" si="0"/>
        <v>30750</v>
      </c>
      <c r="F47" s="26">
        <f t="shared" si="1"/>
        <v>4612.5</v>
      </c>
    </row>
    <row r="48" spans="1:6" ht="94.5" customHeight="1">
      <c r="A48" s="23">
        <v>41</v>
      </c>
      <c r="B48" s="49" t="s">
        <v>86</v>
      </c>
      <c r="C48" s="49" t="s">
        <v>87</v>
      </c>
      <c r="D48" s="42">
        <v>389.58</v>
      </c>
      <c r="E48" s="26">
        <f t="shared" si="0"/>
        <v>292185</v>
      </c>
      <c r="F48" s="26">
        <f t="shared" si="1"/>
        <v>43827.75</v>
      </c>
    </row>
    <row r="49" spans="1:6" ht="120.75" customHeight="1">
      <c r="A49" s="23">
        <v>42</v>
      </c>
      <c r="B49" s="37" t="s">
        <v>88</v>
      </c>
      <c r="C49" s="37" t="s">
        <v>89</v>
      </c>
      <c r="D49" s="42">
        <v>421.3</v>
      </c>
      <c r="E49" s="26">
        <f t="shared" si="0"/>
        <v>315975</v>
      </c>
      <c r="F49" s="26">
        <f t="shared" si="1"/>
        <v>47396.25</v>
      </c>
    </row>
    <row r="50" spans="1:6" ht="83.25" customHeight="1">
      <c r="A50" s="23">
        <v>43</v>
      </c>
      <c r="B50" s="37" t="s">
        <v>90</v>
      </c>
      <c r="C50" s="37" t="s">
        <v>91</v>
      </c>
      <c r="D50" s="42">
        <v>65.94</v>
      </c>
      <c r="E50" s="26">
        <f t="shared" si="0"/>
        <v>49455</v>
      </c>
      <c r="F50" s="26">
        <f t="shared" si="1"/>
        <v>7418.25</v>
      </c>
    </row>
    <row r="51" spans="1:6" ht="86.25" customHeight="1">
      <c r="A51" s="23">
        <v>44</v>
      </c>
      <c r="B51" s="37" t="s">
        <v>92</v>
      </c>
      <c r="C51" s="37" t="s">
        <v>93</v>
      </c>
      <c r="D51" s="42">
        <v>111.55</v>
      </c>
      <c r="E51" s="26">
        <f t="shared" si="0"/>
        <v>83662.5</v>
      </c>
      <c r="F51" s="26">
        <f t="shared" si="1"/>
        <v>12549.375</v>
      </c>
    </row>
    <row r="52" spans="1:6" ht="86.25" customHeight="1">
      <c r="A52" s="23">
        <v>45</v>
      </c>
      <c r="B52" s="37" t="s">
        <v>94</v>
      </c>
      <c r="C52" s="37" t="s">
        <v>95</v>
      </c>
      <c r="D52" s="42">
        <v>146.21</v>
      </c>
      <c r="E52" s="26">
        <f t="shared" si="0"/>
        <v>109657.5</v>
      </c>
      <c r="F52" s="26">
        <f t="shared" si="1"/>
        <v>16448.625</v>
      </c>
    </row>
    <row r="53" spans="1:6" ht="64.5" customHeight="1">
      <c r="A53" s="23">
        <v>46</v>
      </c>
      <c r="B53" s="50" t="s">
        <v>96</v>
      </c>
      <c r="C53" s="50" t="s">
        <v>97</v>
      </c>
      <c r="D53" s="42">
        <v>15</v>
      </c>
      <c r="E53" s="26">
        <f t="shared" si="0"/>
        <v>11250</v>
      </c>
      <c r="F53" s="26">
        <f t="shared" si="1"/>
        <v>1687.5</v>
      </c>
    </row>
    <row r="54" spans="1:6" s="29" customFormat="1" ht="96" customHeight="1">
      <c r="A54" s="23">
        <v>47</v>
      </c>
      <c r="B54" s="37" t="s">
        <v>98</v>
      </c>
      <c r="C54" s="37" t="s">
        <v>99</v>
      </c>
      <c r="D54" s="43">
        <v>381</v>
      </c>
      <c r="E54" s="26">
        <f t="shared" si="0"/>
        <v>285750</v>
      </c>
      <c r="F54" s="26">
        <f t="shared" si="1"/>
        <v>42862.5</v>
      </c>
    </row>
    <row r="55" spans="1:6" s="29" customFormat="1" ht="179.25" customHeight="1">
      <c r="A55" s="23">
        <v>48</v>
      </c>
      <c r="B55" s="37" t="s">
        <v>100</v>
      </c>
      <c r="C55" s="34" t="s">
        <v>101</v>
      </c>
      <c r="D55" s="42">
        <v>383.08</v>
      </c>
      <c r="E55" s="26">
        <f t="shared" si="0"/>
        <v>287310</v>
      </c>
      <c r="F55" s="26">
        <f t="shared" si="1"/>
        <v>43096.5</v>
      </c>
    </row>
    <row r="56" spans="3:6" ht="21.75" customHeight="1">
      <c r="C56" s="51" t="s">
        <v>102</v>
      </c>
      <c r="D56" s="52">
        <f>SUM(D8:D55)</f>
        <v>10120.22</v>
      </c>
      <c r="E56" s="52">
        <f>SUM(E8:E55)</f>
        <v>7590165</v>
      </c>
      <c r="F56" s="52">
        <f>SUM(F8:F55)</f>
        <v>1138524.75</v>
      </c>
    </row>
  </sheetData>
  <sheetProtection selectLockedCells="1" selectUnlockedCells="1"/>
  <mergeCells count="2">
    <mergeCell ref="A1:F1"/>
    <mergeCell ref="A3:F3"/>
  </mergeCells>
  <printOptions/>
  <pageMargins left="0.7874015748031497" right="0.1968503937007874" top="0.3937007874015748" bottom="0.3937007874015748" header="0.5118110236220472" footer="0.1968503937007874"/>
  <pageSetup firstPageNumber="32" useFirstPageNumber="1" horizontalDpi="600" verticalDpi="600" orientation="landscape" paperSize="9" scale="8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us4</cp:lastModifiedBy>
  <cp:lastPrinted>2016-09-14T06:25:09Z</cp:lastPrinted>
  <dcterms:modified xsi:type="dcterms:W3CDTF">2016-09-14T06:25:48Z</dcterms:modified>
  <cp:category/>
  <cp:version/>
  <cp:contentType/>
  <cp:contentStatus/>
</cp:coreProperties>
</file>